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450\Desktop\"/>
    </mc:Choice>
  </mc:AlternateContent>
  <xr:revisionPtr revIDLastSave="0" documentId="8_{FAC42D75-764B-40C1-B99E-83F218BF0752}" xr6:coauthVersionLast="41" xr6:coauthVersionMax="41" xr10:uidLastSave="{00000000-0000-0000-0000-000000000000}"/>
  <bookViews>
    <workbookView xWindow="-120" yWindow="-120" windowWidth="20730" windowHeight="1131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" l="1"/>
  <c r="D9" i="1"/>
  <c r="C8" i="1"/>
  <c r="C9" i="1" s="1"/>
  <c r="C27" i="1"/>
  <c r="C13" i="1"/>
  <c r="C26" i="1"/>
  <c r="C20" i="1"/>
  <c r="C25" i="1"/>
  <c r="C33" i="1"/>
  <c r="C32" i="1"/>
  <c r="C30" i="1"/>
  <c r="C34" i="1"/>
  <c r="C15" i="1"/>
  <c r="C17" i="1"/>
  <c r="C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EKONOM</author>
  </authors>
  <commentList>
    <comment ref="C39" authorId="0" shapeId="0" xr:uid="{00000000-0006-0000-0000-000001000000}">
      <text>
        <r>
          <rPr>
            <b/>
            <sz val="9"/>
            <color indexed="81"/>
            <rFont val="Segoe UI"/>
            <charset val="1"/>
          </rPr>
          <t xml:space="preserve">Noc s Andersenom
Noc v škole 1.stupeň
tičká 9.A
MDD
vrátený poplatok 7€-9.A
</t>
        </r>
      </text>
    </comment>
  </commentList>
</comments>
</file>

<file path=xl/sharedStrings.xml><?xml version="1.0" encoding="utf-8"?>
<sst xmlns="http://schemas.openxmlformats.org/spreadsheetml/2006/main" count="40" uniqueCount="38">
  <si>
    <t>Členské príspevky</t>
  </si>
  <si>
    <t>(3) Biblická víkendovka (6.r-9.r)</t>
  </si>
  <si>
    <t>(5) Víkendovka (5.roč)</t>
  </si>
  <si>
    <t>(6) Zimné korčuľovanie</t>
  </si>
  <si>
    <t>(8) Projektové týždne 1.stupeň</t>
  </si>
  <si>
    <t>(9) Projektové týždne 2.stupeň</t>
  </si>
  <si>
    <t>(10) Didaktické pomôcky 1. stupeň</t>
  </si>
  <si>
    <t>(11) Didaktické pomôcky 2. stupeň</t>
  </si>
  <si>
    <t>(13) Plabvecký výcvik (3.r, 5. r)</t>
  </si>
  <si>
    <t>(14) Odmeny za súťaže 1. stupeň - čiastkové</t>
  </si>
  <si>
    <t>(15) Odmeny za súťaže 2. stupeň - čiastkové</t>
  </si>
  <si>
    <t>(17) Ročenka ESSPO</t>
  </si>
  <si>
    <t>(18) Poistenie žiakov</t>
  </si>
  <si>
    <t>(2) Akcie duchovného správu: Lutheriáda</t>
  </si>
  <si>
    <t>(16) Školské výlety (2€/žiak)</t>
  </si>
  <si>
    <t>(4) Pizza párty (5.r-9.r)</t>
  </si>
  <si>
    <t>(7) Investície do školy</t>
  </si>
  <si>
    <t>PRÍJMY SPOLU:</t>
  </si>
  <si>
    <t>Začiatočný stav k 1.9.2018</t>
  </si>
  <si>
    <t>Iné príjmy</t>
  </si>
  <si>
    <t>(1) Vianočná akadémia</t>
  </si>
  <si>
    <t>VÝDAVKY SPOLU</t>
  </si>
  <si>
    <t xml:space="preserve">                         ROZPOČET RZ EZŠ ESŠPO 2019/2020</t>
  </si>
  <si>
    <t xml:space="preserve"> PRÍJMY</t>
  </si>
  <si>
    <t>VÝDAVKY</t>
  </si>
  <si>
    <t>ROK 2019</t>
  </si>
  <si>
    <t>ROK 2020</t>
  </si>
  <si>
    <t>(12) Škola v prírode 3x300</t>
  </si>
  <si>
    <t>(19) Kultúrne akcie školy 1. stupeň</t>
  </si>
  <si>
    <t>(20) Kultúrne akcie školy 2. stupeň</t>
  </si>
  <si>
    <t xml:space="preserve">(21) Exkurzie 1. stupeň </t>
  </si>
  <si>
    <t xml:space="preserve">(22) Exkurzie 2. stupeň </t>
  </si>
  <si>
    <t>(23) Koncoročné odmeny 1.stupeň</t>
  </si>
  <si>
    <t>(24) Koncoročné odmeny 2.stupeň</t>
  </si>
  <si>
    <t>(25) 10.výročie EZŠ</t>
  </si>
  <si>
    <t>(26) Príspevok na rozlúčku deviatakom (7,50/žiak)</t>
  </si>
  <si>
    <t>(27) Noc s rozprávkami (2.stupeň)</t>
  </si>
  <si>
    <t>(28) Iné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</si>
</sst>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Segoe UI"/>
      <charset val="1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/>
    <xf numFmtId="4" fontId="4" fillId="0" borderId="2" xfId="0" applyNumberFormat="1" applyFont="1" applyBorder="1"/>
    <xf numFmtId="4" fontId="4" fillId="0" borderId="1" xfId="0" applyNumberFormat="1" applyFont="1" applyBorder="1"/>
    <xf numFmtId="4" fontId="4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2" borderId="5" xfId="0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top"/>
    </xf>
    <xf numFmtId="0" fontId="4" fillId="0" borderId="8" xfId="0" applyFont="1" applyBorder="1"/>
    <xf numFmtId="4" fontId="4" fillId="0" borderId="9" xfId="0" applyNumberFormat="1" applyFont="1" applyBorder="1"/>
    <xf numFmtId="0" fontId="4" fillId="0" borderId="10" xfId="0" applyFont="1" applyBorder="1"/>
    <xf numFmtId="0" fontId="4" fillId="0" borderId="11" xfId="0" applyFont="1" applyBorder="1"/>
    <xf numFmtId="0" fontId="4" fillId="2" borderId="8" xfId="0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0" fontId="4" fillId="0" borderId="12" xfId="0" applyFont="1" applyBorder="1"/>
    <xf numFmtId="4" fontId="4" fillId="0" borderId="13" xfId="0" applyNumberFormat="1" applyFont="1" applyBorder="1"/>
    <xf numFmtId="4" fontId="4" fillId="0" borderId="14" xfId="0" applyNumberFormat="1" applyFont="1" applyBorder="1"/>
    <xf numFmtId="0" fontId="5" fillId="0" borderId="10" xfId="0" applyFont="1" applyBorder="1"/>
    <xf numFmtId="4" fontId="5" fillId="0" borderId="4" xfId="0" applyNumberFormat="1" applyFont="1" applyBorder="1"/>
    <xf numFmtId="4" fontId="5" fillId="0" borderId="15" xfId="0" applyNumberFormat="1" applyFont="1" applyBorder="1"/>
    <xf numFmtId="0" fontId="5" fillId="3" borderId="16" xfId="0" applyFont="1" applyFill="1" applyBorder="1"/>
    <xf numFmtId="4" fontId="5" fillId="3" borderId="17" xfId="0" applyNumberFormat="1" applyFont="1" applyFill="1" applyBorder="1"/>
    <xf numFmtId="4" fontId="5" fillId="3" borderId="18" xfId="0" applyNumberFormat="1" applyFont="1" applyFill="1" applyBorder="1"/>
    <xf numFmtId="4" fontId="4" fillId="0" borderId="3" xfId="0" applyNumberFormat="1" applyFont="1" applyBorder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0"/>
  <sheetViews>
    <sheetView tabSelected="1" zoomScale="85" zoomScaleNormal="85" workbookViewId="0">
      <selection activeCell="J36" sqref="J36"/>
    </sheetView>
  </sheetViews>
  <sheetFormatPr defaultRowHeight="15" x14ac:dyDescent="0.25"/>
  <cols>
    <col min="1" max="1" width="7" customWidth="1"/>
    <col min="2" max="2" width="45.5703125" customWidth="1"/>
    <col min="3" max="3" width="21.28515625" style="1" customWidth="1"/>
    <col min="4" max="4" width="18.5703125" customWidth="1"/>
    <col min="16" max="16" width="10.28515625" bestFit="1" customWidth="1"/>
  </cols>
  <sheetData>
    <row r="1" spans="2:4" x14ac:dyDescent="0.25">
      <c r="C1" s="7"/>
    </row>
    <row r="2" spans="2:4" ht="23.25" x14ac:dyDescent="0.35">
      <c r="B2" s="3" t="s">
        <v>22</v>
      </c>
    </row>
    <row r="4" spans="2:4" ht="15.75" thickBot="1" x14ac:dyDescent="0.3"/>
    <row r="5" spans="2:4" ht="15.75" x14ac:dyDescent="0.25">
      <c r="B5" s="8" t="s">
        <v>23</v>
      </c>
      <c r="C5" s="9" t="s">
        <v>25</v>
      </c>
      <c r="D5" s="10" t="s">
        <v>26</v>
      </c>
    </row>
    <row r="6" spans="2:4" ht="15.75" x14ac:dyDescent="0.25">
      <c r="B6" s="11" t="s">
        <v>18</v>
      </c>
      <c r="C6" s="4">
        <v>2807.72</v>
      </c>
      <c r="D6" s="12">
        <v>1776.42</v>
      </c>
    </row>
    <row r="7" spans="2:4" ht="15.75" x14ac:dyDescent="0.25">
      <c r="B7" s="13" t="s">
        <v>0</v>
      </c>
      <c r="C7" s="5">
        <v>11728.51</v>
      </c>
      <c r="D7" s="12">
        <v>12000</v>
      </c>
    </row>
    <row r="8" spans="2:4" ht="16.5" thickBot="1" x14ac:dyDescent="0.3">
      <c r="B8" s="17" t="s">
        <v>19</v>
      </c>
      <c r="C8" s="18">
        <f>16+42+7.97</f>
        <v>65.97</v>
      </c>
      <c r="D8" s="19">
        <v>0</v>
      </c>
    </row>
    <row r="9" spans="2:4" s="2" customFormat="1" ht="16.5" thickBot="1" x14ac:dyDescent="0.3">
      <c r="B9" s="23" t="s">
        <v>17</v>
      </c>
      <c r="C9" s="24">
        <f>SUM(C6:C8)</f>
        <v>14602.199999999999</v>
      </c>
      <c r="D9" s="25">
        <f>SUM(D6:D8)</f>
        <v>13776.42</v>
      </c>
    </row>
    <row r="10" spans="2:4" s="2" customFormat="1" ht="15.75" x14ac:dyDescent="0.25">
      <c r="B10" s="20"/>
      <c r="C10" s="21"/>
      <c r="D10" s="22"/>
    </row>
    <row r="11" spans="2:4" ht="15.75" x14ac:dyDescent="0.25">
      <c r="B11" s="15" t="s">
        <v>24</v>
      </c>
      <c r="C11" s="6" t="s">
        <v>25</v>
      </c>
      <c r="D11" s="16" t="s">
        <v>26</v>
      </c>
    </row>
    <row r="12" spans="2:4" ht="15.75" x14ac:dyDescent="0.25">
      <c r="B12" s="14" t="s">
        <v>20</v>
      </c>
      <c r="C12" s="5">
        <v>671.38</v>
      </c>
      <c r="D12" s="12">
        <v>600</v>
      </c>
    </row>
    <row r="13" spans="2:4" ht="15.75" x14ac:dyDescent="0.25">
      <c r="B13" s="14" t="s">
        <v>13</v>
      </c>
      <c r="C13" s="5">
        <f>297.35+100</f>
        <v>397.35</v>
      </c>
      <c r="D13" s="12">
        <v>300</v>
      </c>
    </row>
    <row r="14" spans="2:4" ht="15.75" x14ac:dyDescent="0.25">
      <c r="B14" s="14" t="s">
        <v>1</v>
      </c>
      <c r="C14" s="5">
        <v>50</v>
      </c>
      <c r="D14" s="12">
        <v>50</v>
      </c>
    </row>
    <row r="15" spans="2:4" ht="15.75" x14ac:dyDescent="0.25">
      <c r="B15" s="14" t="s">
        <v>15</v>
      </c>
      <c r="C15" s="5">
        <f>48+52</f>
        <v>100</v>
      </c>
      <c r="D15" s="12">
        <v>100</v>
      </c>
    </row>
    <row r="16" spans="2:4" ht="15.75" x14ac:dyDescent="0.25">
      <c r="B16" s="14" t="s">
        <v>2</v>
      </c>
      <c r="C16" s="5">
        <v>200</v>
      </c>
      <c r="D16" s="12">
        <v>200</v>
      </c>
    </row>
    <row r="17" spans="2:4" ht="15.75" x14ac:dyDescent="0.25">
      <c r="B17" s="14" t="s">
        <v>3</v>
      </c>
      <c r="C17" s="5">
        <f>20+80</f>
        <v>100</v>
      </c>
      <c r="D17" s="12">
        <v>100</v>
      </c>
    </row>
    <row r="18" spans="2:4" ht="15.75" x14ac:dyDescent="0.25">
      <c r="B18" s="14" t="s">
        <v>16</v>
      </c>
      <c r="C18" s="5">
        <v>3500</v>
      </c>
      <c r="D18" s="12">
        <v>2500</v>
      </c>
    </row>
    <row r="19" spans="2:4" ht="15.75" x14ac:dyDescent="0.25">
      <c r="B19" s="14" t="s">
        <v>4</v>
      </c>
      <c r="C19" s="5">
        <v>660.22</v>
      </c>
      <c r="D19" s="12">
        <v>700</v>
      </c>
    </row>
    <row r="20" spans="2:4" ht="15.75" x14ac:dyDescent="0.25">
      <c r="B20" s="14" t="s">
        <v>5</v>
      </c>
      <c r="C20" s="5">
        <f>276.5+204.23-50</f>
        <v>430.73</v>
      </c>
      <c r="D20" s="12">
        <v>500</v>
      </c>
    </row>
    <row r="21" spans="2:4" ht="15.75" x14ac:dyDescent="0.25">
      <c r="B21" s="14" t="s">
        <v>6</v>
      </c>
      <c r="C21" s="5">
        <v>300</v>
      </c>
      <c r="D21" s="12">
        <v>0</v>
      </c>
    </row>
    <row r="22" spans="2:4" ht="15.75" x14ac:dyDescent="0.25">
      <c r="B22" s="14" t="s">
        <v>7</v>
      </c>
      <c r="C22" s="5">
        <v>200</v>
      </c>
      <c r="D22" s="12">
        <v>0</v>
      </c>
    </row>
    <row r="23" spans="2:4" ht="15.75" x14ac:dyDescent="0.25">
      <c r="B23" s="14" t="s">
        <v>27</v>
      </c>
      <c r="C23" s="5">
        <v>1000</v>
      </c>
      <c r="D23" s="12">
        <v>900</v>
      </c>
    </row>
    <row r="24" spans="2:4" ht="15.75" x14ac:dyDescent="0.25">
      <c r="B24" s="14" t="s">
        <v>8</v>
      </c>
      <c r="C24" s="5">
        <v>400</v>
      </c>
      <c r="D24" s="12">
        <v>500</v>
      </c>
    </row>
    <row r="25" spans="2:4" ht="15.75" x14ac:dyDescent="0.25">
      <c r="B25" s="14" t="s">
        <v>9</v>
      </c>
      <c r="C25" s="5">
        <f>39.9+49.8+17.46+41.3+4.6+38.73</f>
        <v>191.78999999999996</v>
      </c>
      <c r="D25" s="12">
        <v>300</v>
      </c>
    </row>
    <row r="26" spans="2:4" ht="15.75" x14ac:dyDescent="0.25">
      <c r="B26" s="14" t="s">
        <v>10</v>
      </c>
      <c r="C26" s="5">
        <f>50</f>
        <v>50</v>
      </c>
      <c r="D26" s="12">
        <v>200</v>
      </c>
    </row>
    <row r="27" spans="2:4" ht="15.75" x14ac:dyDescent="0.25">
      <c r="B27" s="14" t="s">
        <v>14</v>
      </c>
      <c r="C27" s="5">
        <f>236.88+169.5</f>
        <v>406.38</v>
      </c>
      <c r="D27" s="12">
        <v>500</v>
      </c>
    </row>
    <row r="28" spans="2:4" ht="15.75" x14ac:dyDescent="0.25">
      <c r="B28" s="14" t="s">
        <v>11</v>
      </c>
      <c r="C28" s="5">
        <v>150</v>
      </c>
      <c r="D28" s="12">
        <v>200</v>
      </c>
    </row>
    <row r="29" spans="2:4" ht="15.75" x14ac:dyDescent="0.25">
      <c r="B29" s="14" t="s">
        <v>12</v>
      </c>
      <c r="C29" s="5">
        <v>508</v>
      </c>
      <c r="D29" s="12">
        <v>550</v>
      </c>
    </row>
    <row r="30" spans="2:4" ht="15.75" x14ac:dyDescent="0.25">
      <c r="B30" s="14" t="s">
        <v>28</v>
      </c>
      <c r="C30" s="5">
        <f>68+244</f>
        <v>312</v>
      </c>
      <c r="D30" s="12">
        <v>300</v>
      </c>
    </row>
    <row r="31" spans="2:4" ht="15.75" x14ac:dyDescent="0.25">
      <c r="B31" s="14" t="s">
        <v>29</v>
      </c>
      <c r="C31" s="5">
        <v>0</v>
      </c>
      <c r="D31" s="12">
        <v>200</v>
      </c>
    </row>
    <row r="32" spans="2:4" ht="15.75" x14ac:dyDescent="0.25">
      <c r="B32" s="14" t="s">
        <v>30</v>
      </c>
      <c r="C32" s="5">
        <f>455.99</f>
        <v>455.99</v>
      </c>
      <c r="D32" s="12">
        <v>500</v>
      </c>
    </row>
    <row r="33" spans="2:16" ht="15.75" x14ac:dyDescent="0.25">
      <c r="B33" s="14" t="s">
        <v>31</v>
      </c>
      <c r="C33" s="5">
        <f>377.5</f>
        <v>377.5</v>
      </c>
      <c r="D33" s="12">
        <v>1000</v>
      </c>
    </row>
    <row r="34" spans="2:16" ht="15.75" x14ac:dyDescent="0.25">
      <c r="B34" s="14" t="s">
        <v>32</v>
      </c>
      <c r="C34" s="5">
        <f>126.5+782.83</f>
        <v>909.33</v>
      </c>
      <c r="D34" s="12">
        <v>900</v>
      </c>
    </row>
    <row r="35" spans="2:16" ht="15.75" x14ac:dyDescent="0.25">
      <c r="B35" s="14" t="s">
        <v>33</v>
      </c>
      <c r="C35" s="5">
        <v>576.32000000000005</v>
      </c>
      <c r="D35" s="12">
        <v>700</v>
      </c>
    </row>
    <row r="36" spans="2:16" ht="15.75" x14ac:dyDescent="0.25">
      <c r="B36" s="14" t="s">
        <v>34</v>
      </c>
      <c r="C36" s="5">
        <v>0</v>
      </c>
      <c r="D36" s="12">
        <v>1000</v>
      </c>
    </row>
    <row r="37" spans="2:16" ht="15.75" x14ac:dyDescent="0.25">
      <c r="B37" s="14" t="s">
        <v>35</v>
      </c>
      <c r="C37" s="5">
        <v>84</v>
      </c>
      <c r="D37" s="12">
        <v>120</v>
      </c>
    </row>
    <row r="38" spans="2:16" ht="15.75" x14ac:dyDescent="0.25">
      <c r="B38" s="14" t="s">
        <v>36</v>
      </c>
      <c r="C38" s="5">
        <v>100</v>
      </c>
      <c r="D38" s="12">
        <v>200</v>
      </c>
      <c r="P38" s="1"/>
    </row>
    <row r="39" spans="2:16" ht="16.5" thickBot="1" x14ac:dyDescent="0.3">
      <c r="B39" s="17" t="s">
        <v>37</v>
      </c>
      <c r="C39" s="26">
        <v>294.22000000000003</v>
      </c>
      <c r="D39" s="19">
        <v>656.42</v>
      </c>
    </row>
    <row r="40" spans="2:16" ht="16.5" thickBot="1" x14ac:dyDescent="0.3">
      <c r="B40" s="23" t="s">
        <v>21</v>
      </c>
      <c r="C40" s="24">
        <f>SUM(C12:C39)</f>
        <v>12425.21</v>
      </c>
      <c r="D40" s="25">
        <f>SUM(D12:D39)</f>
        <v>13776.42</v>
      </c>
    </row>
  </sheetData>
  <pageMargins left="0.25" right="0.25" top="0.75" bottom="0.75" header="0.3" footer="0.3"/>
  <pageSetup paperSize="9"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</dc:creator>
  <cp:lastModifiedBy>T450</cp:lastModifiedBy>
  <cp:lastPrinted>2019-09-10T01:53:44Z</cp:lastPrinted>
  <dcterms:created xsi:type="dcterms:W3CDTF">2019-06-17T11:28:19Z</dcterms:created>
  <dcterms:modified xsi:type="dcterms:W3CDTF">2019-09-10T13:29:13Z</dcterms:modified>
</cp:coreProperties>
</file>